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0"/>
  </bookViews>
  <sheets>
    <sheet name="Results-DistributionPreferentia" sheetId="1" r:id="rId1"/>
  </sheets>
  <definedNames/>
  <calcPr fullCalcOnLoad="1"/>
</workbook>
</file>

<file path=xl/sharedStrings.xml><?xml version="1.0" encoding="utf-8"?>
<sst xmlns="http://schemas.openxmlformats.org/spreadsheetml/2006/main" count="34" uniqueCount="29">
  <si>
    <t>Candidates Names (in ballot paper order)</t>
  </si>
  <si>
    <t>Progressive Total</t>
  </si>
  <si>
    <t>FINAL TOTAL</t>
  </si>
  <si>
    <t>State Election 2022</t>
  </si>
  <si>
    <t>Tarneit District</t>
  </si>
  <si>
    <t>TOTAL</t>
  </si>
  <si>
    <t>Total first preference votes recorded for each candidate</t>
  </si>
  <si>
    <t>Transfer of 534 ballot papers of MOINUDDIN, Aijaz (1st excluded candidate)</t>
  </si>
  <si>
    <t>Transfer of 858 ballot papers of RAHN, Maurita (2nd excluded candidate)</t>
  </si>
  <si>
    <t>Transfer of 1186 ballot papers of MAQSOOD, Erum (3rd excluded candidate)</t>
  </si>
  <si>
    <t>Transfer of 1421 ballot papers of PATEL, Jaydeep (4th excluded candidate)</t>
  </si>
  <si>
    <t>Transfer of 2744 ballot papers of URIBE, Claudio (5th excluded candidate)</t>
  </si>
  <si>
    <t>Name of Elected Candidate: WIGHT, Dylan</t>
  </si>
  <si>
    <t>Transfer of 5425 ballot papers of MILLER, Clare (7th excluded candidate)</t>
  </si>
  <si>
    <t>Total Valid first preference votes polled for all candidates 38977</t>
  </si>
  <si>
    <t>Number of votes required to constitute an absolute majority on first count 19489</t>
  </si>
  <si>
    <t>Transfer of 3223 ballot papers of JEFFREY, Thomas (6th excluded candidate)</t>
  </si>
  <si>
    <t>PATEL, 
Jaydeep</t>
  </si>
  <si>
    <t>MOINUDDIN, 
Aijaz</t>
  </si>
  <si>
    <t>URIBE, 
Claudio</t>
  </si>
  <si>
    <t>WIGHT, 
Dylan</t>
  </si>
  <si>
    <t>MILLER, 
Clare</t>
  </si>
  <si>
    <t>JEFFREY, 
Thomas</t>
  </si>
  <si>
    <t>MAQSOOD, 
Erum</t>
  </si>
  <si>
    <t>SINGH, 
Preet</t>
  </si>
  <si>
    <t>RAHN, 
Maurita</t>
  </si>
  <si>
    <t>Number of informal votes 2947</t>
  </si>
  <si>
    <r>
      <t xml:space="preserve">Disclaimer: </t>
    </r>
    <r>
      <rPr>
        <sz val="9"/>
        <color indexed="8"/>
        <rFont val="Tahoma"/>
        <family val="2"/>
      </rPr>
      <t>This distribution was calculated after the 2022 State election for information purposes only. As the successful candidate achieved an absolute majority before all or any preferences were distributed, this count shows how all preferences would have flowed down to the final two candidates. This distribution has no bearing on the election result. For official results, please refer to vec.vic.gov.au/election2022</t>
    </r>
  </si>
  <si>
    <t>Indicative Distribution of Preference Votes</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</si>
</sst>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
    <numFmt numFmtId="169" formatCode="#??/??"/>
    <numFmt numFmtId="170" formatCode="m/d/yy"/>
    <numFmt numFmtId="171" formatCode="m/d/yyyy\ h:mm"/>
    <numFmt numFmtId="172" formatCode="\(#,##0_);\(#,##0\)"/>
    <numFmt numFmtId="173" formatCode="\(#,##0_);[Red]\(#,##0\)"/>
    <numFmt numFmtId="174" formatCode="\(#,##0.00_);\(#,##0.00\)"/>
    <numFmt numFmtId="175"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4">
    <font>
      <sz val="10"/>
      <name val="Arial"/>
      <family val="0"/>
    </font>
    <font>
      <sz val="20"/>
      <color indexed="10"/>
      <name val="Tahoma"/>
      <family val="0"/>
    </font>
    <font>
      <sz val="8"/>
      <color indexed="8"/>
      <name val="Tahoma"/>
      <family val="0"/>
    </font>
    <font>
      <b/>
      <sz val="14"/>
      <color indexed="8"/>
      <name val="Tahoma"/>
      <family val="0"/>
    </font>
    <font>
      <b/>
      <sz val="11.95"/>
      <color indexed="8"/>
      <name val="Tahoma"/>
      <family val="0"/>
    </font>
    <font>
      <sz val="10"/>
      <color indexed="8"/>
      <name val="Tahoma"/>
      <family val="0"/>
    </font>
    <font>
      <b/>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53"/>
      <name val="Calibri"/>
      <family val="2"/>
    </font>
    <font>
      <b/>
      <sz val="9"/>
      <color indexed="8"/>
      <name val="Tahoma"/>
      <family val="2"/>
    </font>
    <font>
      <sz val="9"/>
      <color indexed="8"/>
      <name val="Tahoma"/>
      <family val="2"/>
    </font>
    <font>
      <sz val="66"/>
      <color indexed="2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1"/>
      </left>
      <right style="thin">
        <color indexed="11"/>
      </right>
      <top style="thin">
        <color indexed="11"/>
      </top>
      <bottom style="thin">
        <color indexed="11"/>
      </bottom>
    </border>
    <border>
      <left>
        <color indexed="63"/>
      </left>
      <right style="thin">
        <color indexed="11"/>
      </right>
      <top style="thin">
        <color indexed="11"/>
      </top>
      <bottom style="thin">
        <color indexed="11"/>
      </bottom>
    </border>
    <border>
      <left style="thin">
        <color indexed="11"/>
      </left>
      <right>
        <color indexed="63"/>
      </right>
      <top style="thin">
        <color indexed="11"/>
      </top>
      <bottom style="thin">
        <color indexed="11"/>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9">
    <xf numFmtId="0" fontId="0" fillId="0" borderId="0" xfId="0" applyAlignment="1">
      <alignment/>
    </xf>
    <xf numFmtId="0" fontId="2" fillId="0" borderId="10" xfId="0" applyFont="1" applyBorder="1" applyAlignment="1" applyProtection="1">
      <alignment horizontal="left" wrapText="1" readingOrder="1"/>
      <protection locked="0"/>
    </xf>
    <xf numFmtId="0" fontId="2" fillId="0" borderId="10" xfId="0" applyFont="1" applyBorder="1" applyAlignment="1" applyProtection="1">
      <alignment horizontal="center" wrapText="1" readingOrder="1"/>
      <protection locked="0"/>
    </xf>
    <xf numFmtId="0" fontId="2" fillId="0" borderId="10" xfId="0" applyFont="1" applyBorder="1" applyAlignment="1" applyProtection="1">
      <alignment horizontal="left" vertical="center" wrapText="1" readingOrder="1"/>
      <protection locked="0"/>
    </xf>
    <xf numFmtId="0" fontId="2" fillId="0" borderId="10" xfId="0" applyFont="1" applyBorder="1" applyAlignment="1" applyProtection="1">
      <alignment horizontal="center" vertical="center" wrapText="1" readingOrder="1"/>
      <protection locked="0"/>
    </xf>
    <xf numFmtId="0" fontId="4" fillId="0" borderId="0" xfId="0" applyFont="1" applyAlignment="1" applyProtection="1">
      <alignment vertical="top" wrapText="1" readingOrder="1"/>
      <protection locked="0"/>
    </xf>
    <xf numFmtId="0" fontId="1" fillId="0" borderId="0" xfId="0" applyFont="1" applyAlignment="1" applyProtection="1">
      <alignment vertical="top" wrapText="1" readingOrder="1"/>
      <protection locked="0"/>
    </xf>
    <xf numFmtId="0" fontId="0" fillId="0" borderId="0" xfId="0" applyAlignment="1">
      <alignment/>
    </xf>
    <xf numFmtId="0" fontId="2" fillId="0" borderId="0" xfId="0" applyFont="1" applyAlignment="1" applyProtection="1">
      <alignment vertical="top" wrapText="1" readingOrder="1"/>
      <protection locked="0"/>
    </xf>
    <xf numFmtId="0" fontId="3" fillId="0" borderId="0" xfId="0" applyFont="1" applyAlignment="1" applyProtection="1">
      <alignment vertical="top" wrapText="1" readingOrder="1"/>
      <protection locked="0"/>
    </xf>
    <xf numFmtId="0" fontId="4" fillId="0" borderId="0" xfId="0" applyFont="1" applyAlignment="1" applyProtection="1">
      <alignment vertical="top" wrapText="1" readingOrder="1"/>
      <protection locked="0"/>
    </xf>
    <xf numFmtId="0" fontId="5" fillId="0" borderId="0" xfId="0" applyFont="1" applyAlignment="1" applyProtection="1">
      <alignment vertical="top" wrapText="1" readingOrder="1"/>
      <protection locked="0"/>
    </xf>
    <xf numFmtId="0" fontId="2" fillId="0" borderId="10" xfId="0" applyFont="1" applyBorder="1" applyAlignment="1" applyProtection="1">
      <alignment horizontal="center" wrapText="1" readingOrder="1"/>
      <protection locked="0"/>
    </xf>
    <xf numFmtId="0" fontId="0" fillId="0" borderId="11" xfId="0" applyBorder="1" applyAlignment="1" applyProtection="1">
      <alignment vertical="top" wrapText="1"/>
      <protection locked="0"/>
    </xf>
    <xf numFmtId="0" fontId="2" fillId="0" borderId="10" xfId="0" applyFont="1" applyBorder="1" applyAlignment="1" applyProtection="1">
      <alignment horizontal="center" vertical="center" wrapText="1" readingOrder="1"/>
      <protection locked="0"/>
    </xf>
    <xf numFmtId="0" fontId="6" fillId="0" borderId="0" xfId="0" applyFont="1" applyAlignment="1" applyProtection="1">
      <alignment vertical="top" wrapText="1" readingOrder="1"/>
      <protection locked="0"/>
    </xf>
    <xf numFmtId="0" fontId="2" fillId="0" borderId="12" xfId="0" applyFont="1" applyBorder="1" applyAlignment="1" applyProtection="1">
      <alignment horizontal="center" vertical="center" wrapText="1" readingOrder="1"/>
      <protection locked="0"/>
    </xf>
    <xf numFmtId="0" fontId="2" fillId="0" borderId="11" xfId="0" applyFont="1" applyBorder="1" applyAlignment="1" applyProtection="1">
      <alignment horizontal="center" vertical="center" wrapText="1" readingOrder="1"/>
      <protection locked="0"/>
    </xf>
    <xf numFmtId="0" fontId="24" fillId="0" borderId="0" xfId="0" applyFont="1" applyAlignment="1" applyProtection="1">
      <alignment horizontal="left" vertical="top" wrapText="1" readingOrder="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9</xdr:row>
      <xdr:rowOff>19050</xdr:rowOff>
    </xdr:from>
    <xdr:to>
      <xdr:col>8</xdr:col>
      <xdr:colOff>714375</xdr:colOff>
      <xdr:row>19</xdr:row>
      <xdr:rowOff>114300</xdr:rowOff>
    </xdr:to>
    <xdr:sp>
      <xdr:nvSpPr>
        <xdr:cNvPr id="1" name="TextBox 1"/>
        <xdr:cNvSpPr txBox="1">
          <a:spLocks noChangeArrowheads="1"/>
        </xdr:cNvSpPr>
      </xdr:nvSpPr>
      <xdr:spPr>
        <a:xfrm rot="19073957">
          <a:off x="2790825" y="2276475"/>
          <a:ext cx="5848350" cy="2486025"/>
        </a:xfrm>
        <a:prstGeom prst="rect">
          <a:avLst/>
        </a:prstGeom>
        <a:noFill/>
        <a:ln w="9525" cmpd="sng">
          <a:noFill/>
        </a:ln>
      </xdr:spPr>
      <xdr:txBody>
        <a:bodyPr vertOverflow="clip" wrap="square"/>
        <a:p>
          <a:pPr algn="ctr">
            <a:defRPr/>
          </a:pPr>
          <a:r>
            <a:rPr lang="en-US" cap="none" sz="6600" b="0" i="0" u="none" baseline="0">
              <a:solidFill>
                <a:srgbClr val="C0C0C0"/>
              </a:solidFill>
              <a:latin typeface="Arial"/>
              <a:ea typeface="Arial"/>
              <a:cs typeface="Arial"/>
            </a:rPr>
            <a:t>For</a:t>
          </a:r>
          <a:r>
            <a:rPr lang="en-US" cap="none" sz="6600" b="0" i="0" u="none" baseline="0">
              <a:solidFill>
                <a:srgbClr val="C0C0C0"/>
              </a:solidFill>
              <a:latin typeface="Arial"/>
              <a:ea typeface="Arial"/>
              <a:cs typeface="Arial"/>
            </a:rPr>
            <a:t> information 
</a:t>
          </a:r>
          <a:r>
            <a:rPr lang="en-US" cap="none" sz="6600" b="0" i="0" u="none" baseline="0">
              <a:solidFill>
                <a:srgbClr val="C0C0C0"/>
              </a:solidFill>
              <a:latin typeface="Arial"/>
              <a:ea typeface="Arial"/>
              <a:cs typeface="Arial"/>
            </a:rPr>
            <a:t>purposes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0"/>
  <sheetViews>
    <sheetView showGridLines="0" tabSelected="1" zoomScalePageLayoutView="0" workbookViewId="0" topLeftCell="A1">
      <selection activeCell="A1" sqref="A1:G1"/>
    </sheetView>
  </sheetViews>
  <sheetFormatPr defaultColWidth="9.140625" defaultRowHeight="12.75"/>
  <cols>
    <col min="1" max="1" width="41.8515625" style="0" customWidth="1"/>
    <col min="2" max="6" width="12.8515625" style="0" customWidth="1"/>
    <col min="7" max="7" width="9.57421875" style="0" customWidth="1"/>
    <col min="8" max="8" width="3.140625" style="0" customWidth="1"/>
    <col min="9" max="12" width="12.8515625" style="0" customWidth="1"/>
  </cols>
  <sheetData>
    <row r="1" spans="1:7" ht="30.75" customHeight="1">
      <c r="A1" s="6" t="s">
        <v>28</v>
      </c>
      <c r="B1" s="7"/>
      <c r="C1" s="7"/>
      <c r="D1" s="7"/>
      <c r="E1" s="7"/>
      <c r="F1" s="7"/>
      <c r="G1" s="7"/>
    </row>
    <row r="2" spans="1:7" ht="16.5" customHeight="1">
      <c r="A2" s="8"/>
      <c r="B2" s="7"/>
      <c r="C2" s="7"/>
      <c r="D2" s="7"/>
      <c r="E2" s="7"/>
      <c r="F2" s="7"/>
      <c r="G2" s="7"/>
    </row>
    <row r="3" spans="1:7" ht="22.5" customHeight="1">
      <c r="A3" s="9" t="s">
        <v>3</v>
      </c>
      <c r="B3" s="7"/>
      <c r="C3" s="7"/>
      <c r="D3" s="7"/>
      <c r="E3" s="7"/>
      <c r="F3" s="7"/>
      <c r="G3" s="7"/>
    </row>
    <row r="4" spans="1:7" ht="18.75" customHeight="1">
      <c r="A4" s="10" t="s">
        <v>4</v>
      </c>
      <c r="B4" s="7"/>
      <c r="C4" s="7"/>
      <c r="D4" s="7"/>
      <c r="E4" s="7"/>
      <c r="F4" s="7"/>
      <c r="G4" s="7"/>
    </row>
    <row r="5" ht="18.75" customHeight="1">
      <c r="A5" s="5"/>
    </row>
    <row r="6" spans="1:7" ht="18.75" customHeight="1">
      <c r="A6" s="18" t="s">
        <v>27</v>
      </c>
      <c r="B6" s="18"/>
      <c r="C6" s="18"/>
      <c r="D6" s="18"/>
      <c r="E6" s="18"/>
      <c r="F6" s="18"/>
      <c r="G6" s="18"/>
    </row>
    <row r="7" spans="1:7" ht="18.75" customHeight="1">
      <c r="A7" s="18"/>
      <c r="B7" s="18"/>
      <c r="C7" s="18"/>
      <c r="D7" s="18"/>
      <c r="E7" s="18"/>
      <c r="F7" s="18"/>
      <c r="G7" s="18"/>
    </row>
    <row r="8" spans="1:7" ht="16.5" customHeight="1">
      <c r="A8" s="11"/>
      <c r="B8" s="7"/>
      <c r="C8" s="7"/>
      <c r="D8" s="7"/>
      <c r="E8" s="7"/>
      <c r="F8" s="7"/>
      <c r="G8" s="7"/>
    </row>
    <row r="9" spans="1:7" ht="16.5" customHeight="1">
      <c r="A9" s="11" t="s">
        <v>14</v>
      </c>
      <c r="B9" s="7"/>
      <c r="C9" s="7"/>
      <c r="D9" s="7"/>
      <c r="E9" s="7"/>
      <c r="F9" s="7"/>
      <c r="G9" s="7"/>
    </row>
    <row r="10" spans="1:7" ht="15.75" customHeight="1">
      <c r="A10" s="11" t="s">
        <v>15</v>
      </c>
      <c r="B10" s="7"/>
      <c r="C10" s="7"/>
      <c r="D10" s="7"/>
      <c r="E10" s="7"/>
      <c r="F10" s="7"/>
      <c r="G10" s="7"/>
    </row>
    <row r="11" spans="1:7" ht="15.75" customHeight="1">
      <c r="A11" s="11" t="s">
        <v>26</v>
      </c>
      <c r="B11" s="7"/>
      <c r="C11" s="7"/>
      <c r="D11" s="7"/>
      <c r="E11" s="7"/>
      <c r="F11" s="7"/>
      <c r="G11" s="7"/>
    </row>
    <row r="12" ht="26.25" customHeight="1"/>
    <row r="13" spans="1:12" ht="21">
      <c r="A13" s="1" t="s">
        <v>0</v>
      </c>
      <c r="B13" s="2" t="s">
        <v>17</v>
      </c>
      <c r="C13" s="2" t="s">
        <v>18</v>
      </c>
      <c r="D13" s="2" t="s">
        <v>19</v>
      </c>
      <c r="E13" s="2" t="s">
        <v>20</v>
      </c>
      <c r="F13" s="2" t="s">
        <v>21</v>
      </c>
      <c r="G13" s="12" t="s">
        <v>22</v>
      </c>
      <c r="H13" s="13"/>
      <c r="I13" s="2" t="s">
        <v>23</v>
      </c>
      <c r="J13" s="2" t="s">
        <v>24</v>
      </c>
      <c r="K13" s="2" t="s">
        <v>25</v>
      </c>
      <c r="L13" s="2" t="s">
        <v>5</v>
      </c>
    </row>
    <row r="14" spans="1:12" ht="21">
      <c r="A14" s="3" t="s">
        <v>6</v>
      </c>
      <c r="B14" s="4">
        <v>1176</v>
      </c>
      <c r="C14" s="4">
        <v>534</v>
      </c>
      <c r="D14" s="4">
        <v>2072</v>
      </c>
      <c r="E14" s="4">
        <v>18173</v>
      </c>
      <c r="F14" s="4">
        <v>2884</v>
      </c>
      <c r="G14" s="14">
        <v>1974</v>
      </c>
      <c r="H14" s="13"/>
      <c r="I14" s="4">
        <v>882</v>
      </c>
      <c r="J14" s="4">
        <v>10439</v>
      </c>
      <c r="K14" s="4">
        <v>843</v>
      </c>
      <c r="L14" s="4">
        <f>SUM(B14:K14)</f>
        <v>38977</v>
      </c>
    </row>
    <row r="15" spans="1:12" ht="21">
      <c r="A15" s="3" t="s">
        <v>7</v>
      </c>
      <c r="B15" s="4">
        <v>76</v>
      </c>
      <c r="C15" s="4"/>
      <c r="D15" s="4">
        <v>41</v>
      </c>
      <c r="E15" s="4">
        <v>101</v>
      </c>
      <c r="F15" s="4">
        <v>39</v>
      </c>
      <c r="G15" s="14">
        <v>26</v>
      </c>
      <c r="H15" s="13"/>
      <c r="I15" s="4">
        <v>161</v>
      </c>
      <c r="J15" s="4">
        <v>75</v>
      </c>
      <c r="K15" s="4">
        <v>15</v>
      </c>
      <c r="L15" s="4">
        <v>534</v>
      </c>
    </row>
    <row r="16" spans="1:12" ht="12.75">
      <c r="A16" s="1" t="s">
        <v>1</v>
      </c>
      <c r="B16" s="2">
        <v>1252</v>
      </c>
      <c r="C16" s="2"/>
      <c r="D16" s="2">
        <v>2113</v>
      </c>
      <c r="E16" s="2">
        <v>18274</v>
      </c>
      <c r="F16" s="2">
        <f>F14+F15</f>
        <v>2923</v>
      </c>
      <c r="G16" s="12">
        <f>G14+G15</f>
        <v>2000</v>
      </c>
      <c r="H16" s="13"/>
      <c r="I16" s="2">
        <v>1043</v>
      </c>
      <c r="J16" s="2">
        <f>J14+J15</f>
        <v>10514</v>
      </c>
      <c r="K16" s="2">
        <v>858</v>
      </c>
      <c r="L16" s="2">
        <f>SUM(B16:K16)</f>
        <v>38977</v>
      </c>
    </row>
    <row r="17" spans="1:12" ht="21">
      <c r="A17" s="3" t="s">
        <v>8</v>
      </c>
      <c r="B17" s="4">
        <v>53</v>
      </c>
      <c r="C17" s="4"/>
      <c r="D17" s="4">
        <v>74</v>
      </c>
      <c r="E17" s="4">
        <v>117</v>
      </c>
      <c r="F17" s="4">
        <v>160</v>
      </c>
      <c r="G17" s="14">
        <v>187</v>
      </c>
      <c r="H17" s="13"/>
      <c r="I17" s="4">
        <v>143</v>
      </c>
      <c r="J17" s="4">
        <v>124</v>
      </c>
      <c r="K17" s="4"/>
      <c r="L17" s="4">
        <v>858</v>
      </c>
    </row>
    <row r="18" spans="1:12" ht="12.75">
      <c r="A18" s="1" t="s">
        <v>1</v>
      </c>
      <c r="B18" s="2">
        <v>1305</v>
      </c>
      <c r="C18" s="2"/>
      <c r="D18" s="2">
        <v>2187</v>
      </c>
      <c r="E18" s="2">
        <v>18391</v>
      </c>
      <c r="F18" s="2">
        <f>F16+F17</f>
        <v>3083</v>
      </c>
      <c r="G18" s="12">
        <f>G16+G17</f>
        <v>2187</v>
      </c>
      <c r="H18" s="13"/>
      <c r="I18" s="2">
        <v>1186</v>
      </c>
      <c r="J18" s="2">
        <f>J16+J17</f>
        <v>10638</v>
      </c>
      <c r="K18" s="2"/>
      <c r="L18" s="2">
        <f>SUM(B18:K18)</f>
        <v>38977</v>
      </c>
    </row>
    <row r="19" spans="1:12" ht="21">
      <c r="A19" s="3" t="s">
        <v>9</v>
      </c>
      <c r="B19" s="4">
        <v>116</v>
      </c>
      <c r="C19" s="4"/>
      <c r="D19" s="4">
        <v>109</v>
      </c>
      <c r="E19" s="4">
        <v>146</v>
      </c>
      <c r="F19" s="4">
        <v>98</v>
      </c>
      <c r="G19" s="14">
        <v>472</v>
      </c>
      <c r="H19" s="13"/>
      <c r="I19" s="4"/>
      <c r="J19" s="4">
        <v>245</v>
      </c>
      <c r="K19" s="4"/>
      <c r="L19" s="4">
        <v>1186</v>
      </c>
    </row>
    <row r="20" spans="1:12" ht="12.75">
      <c r="A20" s="1" t="s">
        <v>1</v>
      </c>
      <c r="B20" s="2">
        <v>1421</v>
      </c>
      <c r="C20" s="2"/>
      <c r="D20" s="2">
        <v>2296</v>
      </c>
      <c r="E20" s="2">
        <v>18537</v>
      </c>
      <c r="F20" s="2">
        <f>F18+F19</f>
        <v>3181</v>
      </c>
      <c r="G20" s="12">
        <f>G18+G19</f>
        <v>2659</v>
      </c>
      <c r="H20" s="13"/>
      <c r="I20" s="2"/>
      <c r="J20" s="2">
        <f>J18+J19</f>
        <v>10883</v>
      </c>
      <c r="K20" s="2"/>
      <c r="L20" s="2">
        <f>SUM(B20:K20)</f>
        <v>38977</v>
      </c>
    </row>
    <row r="21" spans="1:12" ht="21">
      <c r="A21" s="3" t="s">
        <v>10</v>
      </c>
      <c r="B21" s="4"/>
      <c r="C21" s="4"/>
      <c r="D21" s="4">
        <v>448</v>
      </c>
      <c r="E21" s="4">
        <v>190</v>
      </c>
      <c r="F21" s="4">
        <v>83</v>
      </c>
      <c r="G21" s="14">
        <v>134</v>
      </c>
      <c r="H21" s="13"/>
      <c r="I21" s="4"/>
      <c r="J21" s="4">
        <v>566</v>
      </c>
      <c r="K21" s="4"/>
      <c r="L21" s="4">
        <v>1421</v>
      </c>
    </row>
    <row r="22" spans="1:12" ht="12.75">
      <c r="A22" s="1" t="s">
        <v>1</v>
      </c>
      <c r="B22" s="2"/>
      <c r="C22" s="2"/>
      <c r="D22" s="2">
        <v>2744</v>
      </c>
      <c r="E22" s="2">
        <v>18727</v>
      </c>
      <c r="F22" s="2">
        <f>F20+F21</f>
        <v>3264</v>
      </c>
      <c r="G22" s="12">
        <f>G20+G21</f>
        <v>2793</v>
      </c>
      <c r="H22" s="13"/>
      <c r="I22" s="2"/>
      <c r="J22" s="2">
        <f>J20+J21</f>
        <v>11449</v>
      </c>
      <c r="K22" s="2"/>
      <c r="L22" s="2">
        <f>SUM(B22:K22)</f>
        <v>38977</v>
      </c>
    </row>
    <row r="23" spans="1:12" ht="21">
      <c r="A23" s="3" t="s">
        <v>11</v>
      </c>
      <c r="B23" s="4"/>
      <c r="C23" s="4"/>
      <c r="D23" s="4"/>
      <c r="E23" s="4">
        <v>922</v>
      </c>
      <c r="F23" s="4">
        <v>1066</v>
      </c>
      <c r="G23" s="14">
        <v>430</v>
      </c>
      <c r="H23" s="13"/>
      <c r="I23" s="4"/>
      <c r="J23" s="4">
        <v>326</v>
      </c>
      <c r="K23" s="4"/>
      <c r="L23" s="4">
        <v>2744</v>
      </c>
    </row>
    <row r="24" spans="1:12" ht="12.75">
      <c r="A24" s="1" t="s">
        <v>1</v>
      </c>
      <c r="B24" s="4"/>
      <c r="C24" s="4"/>
      <c r="D24" s="4"/>
      <c r="E24" s="2">
        <v>19649</v>
      </c>
      <c r="F24" s="2">
        <f>F22+F23</f>
        <v>4330</v>
      </c>
      <c r="G24" s="12">
        <f>G22+G23</f>
        <v>3223</v>
      </c>
      <c r="H24" s="13"/>
      <c r="I24" s="2"/>
      <c r="J24" s="2">
        <f>J22+J23</f>
        <v>11775</v>
      </c>
      <c r="K24" s="2"/>
      <c r="L24" s="2">
        <f>SUM(B24:K24)</f>
        <v>38977</v>
      </c>
    </row>
    <row r="25" spans="1:12" ht="21">
      <c r="A25" s="3" t="s">
        <v>16</v>
      </c>
      <c r="B25" s="4"/>
      <c r="C25" s="4"/>
      <c r="D25" s="4"/>
      <c r="E25" s="4">
        <v>707</v>
      </c>
      <c r="F25" s="4">
        <v>1095</v>
      </c>
      <c r="G25" s="16"/>
      <c r="H25" s="17"/>
      <c r="I25" s="4"/>
      <c r="J25" s="4">
        <v>1421</v>
      </c>
      <c r="K25" s="4"/>
      <c r="L25" s="4">
        <f>SUM(B25:K25)</f>
        <v>3223</v>
      </c>
    </row>
    <row r="26" spans="1:12" ht="12.75">
      <c r="A26" s="1" t="s">
        <v>1</v>
      </c>
      <c r="B26" s="4"/>
      <c r="C26" s="4"/>
      <c r="D26" s="4"/>
      <c r="E26" s="4">
        <f>E24+E25</f>
        <v>20356</v>
      </c>
      <c r="F26" s="4">
        <f>F24+F25</f>
        <v>5425</v>
      </c>
      <c r="G26" s="16"/>
      <c r="H26" s="17"/>
      <c r="I26" s="4"/>
      <c r="J26" s="4">
        <f>J24+J25</f>
        <v>13196</v>
      </c>
      <c r="K26" s="4"/>
      <c r="L26" s="4">
        <f>SUM(B26:K26)</f>
        <v>38977</v>
      </c>
    </row>
    <row r="27" spans="1:12" ht="21">
      <c r="A27" s="3" t="s">
        <v>13</v>
      </c>
      <c r="B27" s="4"/>
      <c r="C27" s="4"/>
      <c r="D27" s="4"/>
      <c r="E27" s="4">
        <v>3920</v>
      </c>
      <c r="F27" s="4"/>
      <c r="G27" s="16"/>
      <c r="H27" s="17"/>
      <c r="I27" s="4"/>
      <c r="J27" s="4">
        <v>1505</v>
      </c>
      <c r="K27" s="4"/>
      <c r="L27" s="4">
        <f>SUM(B27:K27)</f>
        <v>5425</v>
      </c>
    </row>
    <row r="28" spans="1:12" ht="12.75">
      <c r="A28" s="1" t="s">
        <v>2</v>
      </c>
      <c r="B28" s="2"/>
      <c r="C28" s="2"/>
      <c r="D28" s="2"/>
      <c r="E28" s="2">
        <f>E26+E27</f>
        <v>24276</v>
      </c>
      <c r="F28" s="2"/>
      <c r="G28" s="12"/>
      <c r="H28" s="13"/>
      <c r="I28" s="2"/>
      <c r="J28" s="2">
        <f>J26+J27</f>
        <v>14701</v>
      </c>
      <c r="K28" s="2"/>
      <c r="L28" s="2">
        <f>SUM(B28:K28)</f>
        <v>38977</v>
      </c>
    </row>
    <row r="29" ht="2.25" customHeight="1"/>
    <row r="30" spans="1:3" ht="18.75" customHeight="1">
      <c r="A30" s="15" t="s">
        <v>12</v>
      </c>
      <c r="B30" s="7"/>
      <c r="C30" s="7"/>
    </row>
    <row r="31" ht="1.5" customHeight="1"/>
  </sheetData>
  <sheetProtection/>
  <mergeCells count="26">
    <mergeCell ref="G23:H23"/>
    <mergeCell ref="G28:H28"/>
    <mergeCell ref="A30:C30"/>
    <mergeCell ref="G24:H24"/>
    <mergeCell ref="G25:H25"/>
    <mergeCell ref="G26:H26"/>
    <mergeCell ref="G27:H27"/>
    <mergeCell ref="G17:H17"/>
    <mergeCell ref="G18:H18"/>
    <mergeCell ref="G19:H19"/>
    <mergeCell ref="G20:H20"/>
    <mergeCell ref="G21:H21"/>
    <mergeCell ref="G22:H22"/>
    <mergeCell ref="A10:G10"/>
    <mergeCell ref="A11:G11"/>
    <mergeCell ref="G13:H13"/>
    <mergeCell ref="G14:H14"/>
    <mergeCell ref="G15:H15"/>
    <mergeCell ref="G16:H16"/>
    <mergeCell ref="A1:G1"/>
    <mergeCell ref="A2:G2"/>
    <mergeCell ref="A3:G3"/>
    <mergeCell ref="A4:G4"/>
    <mergeCell ref="A8:G8"/>
    <mergeCell ref="A9:G9"/>
    <mergeCell ref="A6:G7"/>
  </mergeCells>
  <printOptions/>
  <pageMargins left="0.7874015748031497" right="0.7874015748031497" top="0.7874015748031497" bottom="0.7874015748031497" header="0.7874015748031497" footer="0.7874015748031497"/>
  <pageSetup horizontalDpi="600" verticalDpi="600" orientation="landscape" paperSize="9" scale="77" r:id="rId2"/>
  <headerFooter alignWithMargins="0">
    <oddFooter>&amp;L&amp;C&amp;R</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2023-03-30T01:29:06Z</dcterms:created>
  <dcterms:modified xsi:type="dcterms:W3CDTF">2023-06-05T23:41:12Z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5ba89ef2f2f4b4389f2a61f8de37b25">
    <vt:lpwstr>Victorian Electoral Commission|80f02476-18e5-44b8-b6bf-9dffda064e6e</vt:lpwstr>
  </property>
  <property fmtid="{D5CDD505-2E9C-101B-9397-08002B2CF9AE}" pid="3" name="i0f84bba906045b4af568ee102a52dcb">
    <vt:lpwstr>Z_Unsentenced|aea6191a-5e1f-4e42-a7ce-0dbae88f6f66</vt:lpwstr>
  </property>
  <property fmtid="{D5CDD505-2E9C-101B-9397-08002B2CF9AE}" pid="4" name="TaxCatchAll">
    <vt:lpwstr>1;#Victorian Electoral Commission|80f02476-18e5-44b8-b6bf-9dffda064e6e;#7;#Z_Unsentenced|aea6191a-5e1f-4e42-a7ce-0dbae88f6f66</vt:lpwstr>
  </property>
  <property fmtid="{D5CDD505-2E9C-101B-9397-08002B2CF9AE}" pid="5" name="_dlc_DocId">
    <vt:lpwstr>EPORTAL005-1252291003-1909</vt:lpwstr>
  </property>
  <property fmtid="{D5CDD505-2E9C-101B-9397-08002B2CF9AE}" pid="6" name="_dlc_DocIdItemGuid">
    <vt:lpwstr>29e25b9f-c2c9-4c8a-ab6a-93f01d040e65</vt:lpwstr>
  </property>
  <property fmtid="{D5CDD505-2E9C-101B-9397-08002B2CF9AE}" pid="7" name="_dlc_DocIdUrl">
    <vt:lpwstr>https://vec365.sharepoint.com/sites/eportal-005/_layouts/15/DocIdRedir.aspx?ID=EPORTAL005-1252291003-1909, EPORTAL005-1252291003-1909</vt:lpwstr>
  </property>
  <property fmtid="{D5CDD505-2E9C-101B-9397-08002B2CF9AE}" pid="8" name="lcf76f155ced4ddcb4097134ff3c332f">
    <vt:lpwstr/>
  </property>
  <property fmtid="{D5CDD505-2E9C-101B-9397-08002B2CF9AE}" pid="9" name="aa6d6a01bb12402aa2b6ef18fbfe029d">
    <vt:lpwstr/>
  </property>
  <property fmtid="{D5CDD505-2E9C-101B-9397-08002B2CF9AE}" pid="10" name="f94e959ca20d4468815e4662d892c7ce">
    <vt:lpwstr/>
  </property>
  <property fmtid="{D5CDD505-2E9C-101B-9397-08002B2CF9AE}" pid="11" name="TaxKeywordTaxHTField">
    <vt:lpwstr/>
  </property>
  <property fmtid="{D5CDD505-2E9C-101B-9397-08002B2CF9AE}" pid="12" name="oebf8776aeef45c2ac52031d8b3a3a05">
    <vt:lpwstr/>
  </property>
  <property fmtid="{D5CDD505-2E9C-101B-9397-08002B2CF9AE}" pid="13" name="n313aaee84f34c5181c1bf8429be1e14">
    <vt:lpwstr/>
  </property>
  <property fmtid="{D5CDD505-2E9C-101B-9397-08002B2CF9AE}" pid="14" name="k8ac677a5b284ae9b558dfebc9dd44ba">
    <vt:lpwstr/>
  </property>
  <property fmtid="{D5CDD505-2E9C-101B-9397-08002B2CF9AE}" pid="15" name="TaxKeyword">
    <vt:lpwstr/>
  </property>
  <property fmtid="{D5CDD505-2E9C-101B-9397-08002B2CF9AE}" pid="16" name="g27cbe6a8534470090c2084bae4d830a">
    <vt:lpwstr/>
  </property>
  <property fmtid="{D5CDD505-2E9C-101B-9397-08002B2CF9AE}" pid="17" name="Council">
    <vt:lpwstr/>
  </property>
  <property fmtid="{D5CDD505-2E9C-101B-9397-08002B2CF9AE}" pid="18" name="Records Category">
    <vt:lpwstr/>
  </property>
  <property fmtid="{D5CDD505-2E9C-101B-9397-08002B2CF9AE}" pid="19" name="Agency">
    <vt:lpwstr>1;#Victorian Electoral Commission|80f02476-18e5-44b8-b6bf-9dffda064e6e</vt:lpwstr>
  </property>
  <property fmtid="{D5CDD505-2E9C-101B-9397-08002B2CF9AE}" pid="20" name="CategoryOfComplaint">
    <vt:lpwstr/>
  </property>
  <property fmtid="{D5CDD505-2E9C-101B-9397-08002B2CF9AE}" pid="21" name="RevIMBCS">
    <vt:lpwstr>7;#Z_Unsentenced|aea6191a-5e1f-4e42-a7ce-0dbae88f6f66</vt:lpwstr>
  </property>
  <property fmtid="{D5CDD505-2E9C-101B-9397-08002B2CF9AE}" pid="22" name="Document Type">
    <vt:lpwstr/>
  </property>
  <property fmtid="{D5CDD505-2E9C-101B-9397-08002B2CF9AE}" pid="23" name="SubmissionStage">
    <vt:lpwstr/>
  </property>
  <property fmtid="{D5CDD505-2E9C-101B-9397-08002B2CF9AE}" pid="24" name="Disposition">
    <vt:lpwstr/>
  </property>
</Properties>
</file>