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<sst xmlns="http://schemas.openxmlformats.org/spreadsheetml/2006/main" count="25" uniqueCount="23">
  <si>
    <t>Candidates Names (in ballot paper order)</t>
  </si>
  <si>
    <t>Progressive Total</t>
  </si>
  <si>
    <t>FINAL TOTAL</t>
  </si>
  <si>
    <t>State Election 2022</t>
  </si>
  <si>
    <t>Berwick District</t>
  </si>
  <si>
    <t>Number of votes required to constitute an absolute majority on first count 22145</t>
  </si>
  <si>
    <t>DOLHEGUY, Katherine</t>
  </si>
  <si>
    <t>van der HORST, Joel</t>
  </si>
  <si>
    <t>TOTAL</t>
  </si>
  <si>
    <t>Total first preference votes recorded for each candidate</t>
  </si>
  <si>
    <t>Transfer of 1029 ballot papers of DOLHEGUY, Katherine (1st excluded candidate)</t>
  </si>
  <si>
    <t>Transfer of 1710 ballot papers of van der HORST, Joel (2nd excluded candidate)</t>
  </si>
  <si>
    <t>Transfer of 2638 ballot papers of HAUPT, Kerry (3rd excluded candidate)</t>
  </si>
  <si>
    <t>Name of Elected Candidate: BATTIN, Brad</t>
  </si>
  <si>
    <t>Number of informal votes 1876</t>
  </si>
  <si>
    <t>Total Valid first preference votes polled for all candidates 44288</t>
  </si>
  <si>
    <t>PERRY, 
Hayley</t>
  </si>
  <si>
    <t>HAUPT, 
Kerry</t>
  </si>
  <si>
    <t>BATTIN, 
Brad</t>
  </si>
  <si>
    <t>ZAVEER, 
Malik</t>
  </si>
  <si>
    <t>Transfer of 5593 ballot papers of PERRY, Hayley (4th excluded candidate)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</si>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</sst>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20"/>
      <color indexed="10"/>
      <name val="Tahoma"/>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1" fillId="0" borderId="10" xfId="0" applyFont="1" applyBorder="1" applyAlignment="1" applyProtection="1">
      <alignment horizontal="left" wrapText="1" readingOrder="1"/>
      <protection locked="0"/>
    </xf>
    <xf numFmtId="0" fontId="1" fillId="0" borderId="10" xfId="0" applyFont="1" applyBorder="1" applyAlignment="1" applyProtection="1">
      <alignment horizontal="center" wrapText="1" readingOrder="1"/>
      <protection locked="0"/>
    </xf>
    <xf numFmtId="0" fontId="1" fillId="0" borderId="10" xfId="0" applyFont="1" applyBorder="1" applyAlignment="1" applyProtection="1">
      <alignment horizontal="left" vertical="center" wrapText="1" readingOrder="1"/>
      <protection locked="0"/>
    </xf>
    <xf numFmtId="0" fontId="1" fillId="0" borderId="10" xfId="0" applyFont="1" applyBorder="1" applyAlignment="1" applyProtection="1">
      <alignment horizontal="center" vertical="center" wrapText="1" readingOrder="1"/>
      <protection locked="0"/>
    </xf>
    <xf numFmtId="0" fontId="3" fillId="0" borderId="0" xfId="0" applyFont="1" applyAlignment="1" applyProtection="1">
      <alignment vertical="top" wrapText="1" readingOrder="1"/>
      <protection locked="0"/>
    </xf>
    <xf numFmtId="0" fontId="0" fillId="0" borderId="0" xfId="0" applyAlignment="1">
      <alignment/>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1"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1" fillId="0" borderId="10"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12" xfId="0" applyFont="1" applyBorder="1" applyAlignment="1" applyProtection="1">
      <alignment horizontal="center" vertical="center" wrapText="1" readingOrder="1"/>
      <protection locked="0"/>
    </xf>
    <xf numFmtId="0" fontId="1" fillId="0" borderId="11" xfId="0" applyFont="1" applyBorder="1" applyAlignment="1" applyProtection="1">
      <alignment horizontal="center" vertical="center" wrapText="1" readingOrder="1"/>
      <protection locked="0"/>
    </xf>
    <xf numFmtId="0" fontId="23"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1704975</xdr:colOff>
      <xdr:row>11</xdr:row>
      <xdr:rowOff>180975</xdr:rowOff>
    </xdr:from>
    <xdr:to>
      <xdr:col>6</xdr:col>
      <xdr:colOff>476250</xdr:colOff>
      <xdr:row>23</xdr:row>
      <xdr:rowOff>57150</xdr:rowOff>
    </xdr:to>
    <xdr:sp>
      <xdr:nvSpPr>
        <xdr:cNvPr id="1" name="TextBox 1"/>
        <xdr:cNvSpPr txBox="1">
          <a:spLocks noChangeArrowheads="1"/>
        </xdr:cNvSpPr>
      </xdr:nvSpPr>
      <xdr:spPr>
        <a:xfrm rot="19073957">
          <a:off x="1704975" y="2838450"/>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showGridLines="0" tabSelected="1" zoomScalePageLayoutView="0" workbookViewId="0" topLeftCell="A1">
      <selection activeCell="A13" sqref="A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9" width="12.8515625" style="0" customWidth="1"/>
  </cols>
  <sheetData>
    <row r="1" spans="1:7" ht="30.75" customHeight="1">
      <c r="A1" s="17" t="s">
        <v>21</v>
      </c>
      <c r="B1" s="6"/>
      <c r="C1" s="6"/>
      <c r="D1" s="6"/>
      <c r="E1" s="6"/>
      <c r="F1" s="6"/>
      <c r="G1" s="6"/>
    </row>
    <row r="2" spans="1:7" ht="16.5" customHeight="1">
      <c r="A2" s="7"/>
      <c r="B2" s="6"/>
      <c r="C2" s="6"/>
      <c r="D2" s="6"/>
      <c r="E2" s="6"/>
      <c r="F2" s="6"/>
      <c r="G2" s="6"/>
    </row>
    <row r="3" spans="1:7" ht="22.5" customHeight="1">
      <c r="A3" s="8" t="s">
        <v>3</v>
      </c>
      <c r="B3" s="6"/>
      <c r="C3" s="6"/>
      <c r="D3" s="6"/>
      <c r="E3" s="6"/>
      <c r="F3" s="6"/>
      <c r="G3" s="6"/>
    </row>
    <row r="4" spans="1:7" ht="18.75" customHeight="1">
      <c r="A4" s="9" t="s">
        <v>4</v>
      </c>
      <c r="B4" s="6"/>
      <c r="C4" s="6"/>
      <c r="D4" s="6"/>
      <c r="E4" s="6"/>
      <c r="F4" s="6"/>
      <c r="G4" s="6"/>
    </row>
    <row r="5" ht="18.75" customHeight="1">
      <c r="A5" s="5"/>
    </row>
    <row r="6" spans="1:7" ht="18.75" customHeight="1">
      <c r="A6" s="18" t="s">
        <v>22</v>
      </c>
      <c r="B6" s="18"/>
      <c r="C6" s="18"/>
      <c r="D6" s="18"/>
      <c r="E6" s="18"/>
      <c r="F6" s="18"/>
      <c r="G6" s="18"/>
    </row>
    <row r="7" spans="1:7" ht="18.75" customHeight="1">
      <c r="A7" s="18"/>
      <c r="B7" s="18"/>
      <c r="C7" s="18"/>
      <c r="D7" s="18"/>
      <c r="E7" s="18"/>
      <c r="F7" s="18"/>
      <c r="G7" s="18"/>
    </row>
    <row r="8" spans="1:7" ht="16.5" customHeight="1">
      <c r="A8" s="10"/>
      <c r="B8" s="6"/>
      <c r="C8" s="6"/>
      <c r="D8" s="6"/>
      <c r="E8" s="6"/>
      <c r="F8" s="6"/>
      <c r="G8" s="6"/>
    </row>
    <row r="9" spans="1:7" ht="16.5" customHeight="1">
      <c r="A9" s="10" t="s">
        <v>15</v>
      </c>
      <c r="B9" s="6"/>
      <c r="C9" s="6"/>
      <c r="D9" s="6"/>
      <c r="E9" s="6"/>
      <c r="F9" s="6"/>
      <c r="G9" s="6"/>
    </row>
    <row r="10" spans="1:7" ht="15.75" customHeight="1">
      <c r="A10" s="10" t="s">
        <v>5</v>
      </c>
      <c r="B10" s="6"/>
      <c r="C10" s="6"/>
      <c r="D10" s="6"/>
      <c r="E10" s="6"/>
      <c r="F10" s="6"/>
      <c r="G10" s="6"/>
    </row>
    <row r="11" spans="1:7" ht="15.75" customHeight="1">
      <c r="A11" s="10" t="s">
        <v>14</v>
      </c>
      <c r="B11" s="6"/>
      <c r="C11" s="6"/>
      <c r="D11" s="6"/>
      <c r="E11" s="6"/>
      <c r="F11" s="6"/>
      <c r="G11" s="6"/>
    </row>
    <row r="12" ht="26.25" customHeight="1"/>
    <row r="13" spans="1:9" ht="21">
      <c r="A13" s="1" t="s">
        <v>0</v>
      </c>
      <c r="B13" s="2" t="s">
        <v>16</v>
      </c>
      <c r="C13" s="2" t="s">
        <v>17</v>
      </c>
      <c r="D13" s="2" t="s">
        <v>6</v>
      </c>
      <c r="E13" s="2" t="s">
        <v>18</v>
      </c>
      <c r="F13" s="2" t="s">
        <v>7</v>
      </c>
      <c r="G13" s="11" t="s">
        <v>19</v>
      </c>
      <c r="H13" s="12"/>
      <c r="I13" s="2" t="s">
        <v>8</v>
      </c>
    </row>
    <row r="14" spans="1:9" ht="21">
      <c r="A14" s="3" t="s">
        <v>9</v>
      </c>
      <c r="B14" s="4">
        <v>4296</v>
      </c>
      <c r="C14" s="4">
        <v>1570</v>
      </c>
      <c r="D14" s="4">
        <v>1029</v>
      </c>
      <c r="E14" s="4">
        <v>20031</v>
      </c>
      <c r="F14" s="4">
        <v>1488</v>
      </c>
      <c r="G14" s="13">
        <v>15874</v>
      </c>
      <c r="H14" s="12"/>
      <c r="I14" s="4">
        <f>SUM(B14:H14)</f>
        <v>44288</v>
      </c>
    </row>
    <row r="15" spans="1:9" ht="21">
      <c r="A15" s="3" t="s">
        <v>10</v>
      </c>
      <c r="B15" s="4">
        <v>327</v>
      </c>
      <c r="C15" s="4">
        <v>186</v>
      </c>
      <c r="D15" s="4"/>
      <c r="E15" s="4">
        <v>147</v>
      </c>
      <c r="F15" s="4">
        <v>222</v>
      </c>
      <c r="G15" s="13">
        <v>147</v>
      </c>
      <c r="H15" s="12"/>
      <c r="I15" s="4">
        <v>1029</v>
      </c>
    </row>
    <row r="16" spans="1:9" ht="12.75">
      <c r="A16" s="1" t="s">
        <v>1</v>
      </c>
      <c r="B16" s="2">
        <f>B14+B15</f>
        <v>4623</v>
      </c>
      <c r="C16" s="2">
        <v>1756</v>
      </c>
      <c r="D16" s="2"/>
      <c r="E16" s="2">
        <v>20178</v>
      </c>
      <c r="F16" s="2">
        <v>1710</v>
      </c>
      <c r="G16" s="11">
        <v>16021</v>
      </c>
      <c r="H16" s="12"/>
      <c r="I16" s="2">
        <f>SUM(B16:H16)</f>
        <v>44288</v>
      </c>
    </row>
    <row r="17" spans="1:9" ht="21">
      <c r="A17" s="3" t="s">
        <v>11</v>
      </c>
      <c r="B17" s="4">
        <v>235</v>
      </c>
      <c r="C17" s="4">
        <v>882</v>
      </c>
      <c r="D17" s="4"/>
      <c r="E17" s="4">
        <v>366</v>
      </c>
      <c r="F17" s="4"/>
      <c r="G17" s="13">
        <v>227</v>
      </c>
      <c r="H17" s="12"/>
      <c r="I17" s="4">
        <v>1710</v>
      </c>
    </row>
    <row r="18" spans="1:9" ht="12.75">
      <c r="A18" s="1" t="s">
        <v>1</v>
      </c>
      <c r="B18" s="2">
        <f>B16+B17</f>
        <v>4858</v>
      </c>
      <c r="C18" s="2">
        <v>2638</v>
      </c>
      <c r="D18" s="2"/>
      <c r="E18" s="2">
        <v>20544</v>
      </c>
      <c r="F18" s="2"/>
      <c r="G18" s="11">
        <v>16248</v>
      </c>
      <c r="H18" s="12"/>
      <c r="I18" s="2">
        <f>SUM(B18:H18)</f>
        <v>44288</v>
      </c>
    </row>
    <row r="19" spans="1:9" ht="21">
      <c r="A19" s="3" t="s">
        <v>12</v>
      </c>
      <c r="B19" s="4">
        <v>735</v>
      </c>
      <c r="C19" s="4"/>
      <c r="D19" s="4"/>
      <c r="E19" s="4">
        <v>1648</v>
      </c>
      <c r="F19" s="4"/>
      <c r="G19" s="13">
        <v>255</v>
      </c>
      <c r="H19" s="12"/>
      <c r="I19" s="4">
        <v>2638</v>
      </c>
    </row>
    <row r="20" spans="1:9" ht="12.75">
      <c r="A20" s="1" t="s">
        <v>1</v>
      </c>
      <c r="B20" s="2">
        <f>B18+B19</f>
        <v>5593</v>
      </c>
      <c r="C20" s="2"/>
      <c r="D20" s="2"/>
      <c r="E20" s="2">
        <v>22192</v>
      </c>
      <c r="F20" s="2"/>
      <c r="G20" s="11">
        <v>16503</v>
      </c>
      <c r="H20" s="12"/>
      <c r="I20" s="2">
        <f>SUM(B20:H20)</f>
        <v>44288</v>
      </c>
    </row>
    <row r="21" spans="1:9" ht="21">
      <c r="A21" s="3" t="s">
        <v>20</v>
      </c>
      <c r="B21" s="4"/>
      <c r="C21" s="4"/>
      <c r="D21" s="4"/>
      <c r="E21" s="4">
        <v>2038</v>
      </c>
      <c r="F21" s="4"/>
      <c r="G21" s="15">
        <v>3555</v>
      </c>
      <c r="H21" s="16"/>
      <c r="I21" s="4">
        <f>E21+G21</f>
        <v>5593</v>
      </c>
    </row>
    <row r="22" spans="1:9" ht="12.75">
      <c r="A22" s="1" t="s">
        <v>2</v>
      </c>
      <c r="B22" s="2"/>
      <c r="C22" s="2"/>
      <c r="D22" s="2"/>
      <c r="E22" s="2">
        <f>E20+E21</f>
        <v>24230</v>
      </c>
      <c r="F22" s="2"/>
      <c r="G22" s="11">
        <f>G20+G21</f>
        <v>20058</v>
      </c>
      <c r="H22" s="12"/>
      <c r="I22" s="2">
        <f>E22+G22</f>
        <v>44288</v>
      </c>
    </row>
    <row r="23" ht="2.25" customHeight="1"/>
    <row r="24" spans="1:3" ht="18.75" customHeight="1">
      <c r="A24" s="14" t="s">
        <v>13</v>
      </c>
      <c r="B24" s="6"/>
      <c r="C24" s="6"/>
    </row>
    <row r="25" ht="1.5" customHeight="1"/>
  </sheetData>
  <sheetProtection/>
  <mergeCells count="20">
    <mergeCell ref="G17:H17"/>
    <mergeCell ref="G18:H18"/>
    <mergeCell ref="G19:H19"/>
    <mergeCell ref="G22:H22"/>
    <mergeCell ref="A24:C24"/>
    <mergeCell ref="G20:H20"/>
    <mergeCell ref="G21:H21"/>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2023-03-29T22:44:38Z</dcterms:created>
  <dcterms:modified xsi:type="dcterms:W3CDTF">2023-05-29T03:40:46Z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EPORTAL005-1252291003-1925</vt:lpwstr>
  </property>
  <property fmtid="{D5CDD505-2E9C-101B-9397-08002B2CF9AE}" pid="6" name="_dlc_DocIdItemGuid">
    <vt:lpwstr>dc0e87aa-5a7c-42e8-8f56-155fcfc2bb3f</vt:lpwstr>
  </property>
  <property fmtid="{D5CDD505-2E9C-101B-9397-08002B2CF9AE}" pid="7" name="_dlc_DocIdUrl">
    <vt:lpwstr>https://vec365.sharepoint.com/sites/eportal-005/_layouts/15/DocIdRedir.aspx?ID=EPORTAL005-1252291003-1925, EPORTAL005-1252291003-1925</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Agency">
    <vt:lpwstr>1;#Victorian Electoral Commission|80f02476-18e5-44b8-b6bf-9dffda064e6e</vt:lpwstr>
  </property>
  <property fmtid="{D5CDD505-2E9C-101B-9397-08002B2CF9AE}" pid="20" name="Records Category">
    <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