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<sst xmlns="http://schemas.openxmlformats.org/spreadsheetml/2006/main" count="28" uniqueCount="25">
  <si>
    <t>Candidates Names (in ballot paper order)</t>
  </si>
  <si>
    <t>FINAL TOTAL</t>
  </si>
  <si>
    <t>State Election 2022</t>
  </si>
  <si>
    <t>Carrum District</t>
  </si>
  <si>
    <t>EREVNIDIS, Georgia</t>
  </si>
  <si>
    <t>MACGREGOR OWEN, Taylor</t>
  </si>
  <si>
    <t>TOTAL</t>
  </si>
  <si>
    <t>Total first preference votes recorded for each candidate</t>
  </si>
  <si>
    <t>Name of Elected Candidate: KILKENNY, Sonya</t>
  </si>
  <si>
    <t>Progressive Total</t>
  </si>
  <si>
    <t>WILLIS, 
Damian</t>
  </si>
  <si>
    <t>LILLICO, 
Jayde</t>
  </si>
  <si>
    <t>BUCHANAN, 
Bec</t>
  </si>
  <si>
    <t>KILKENNY, 
Sonya</t>
  </si>
  <si>
    <t>Total Valid first preference votes polled for all candidates 43294</t>
  </si>
  <si>
    <t>Number of informal votes 2183</t>
  </si>
  <si>
    <t>Number of votes required to constitute an absolute majority on first count 21648</t>
  </si>
  <si>
    <t>Transfer of 981 ballot papers of WILLIS, Damian (1st excluded candidate)</t>
  </si>
  <si>
    <t>Transfer of 1266 ballot papers of MACGREGOR OWEN, Taylor (2nd excluded candidate)</t>
  </si>
  <si>
    <t>Transfer of 1823 ballot papers of CAMERON, Jeremy (3rd excluded candidate)</t>
  </si>
  <si>
    <t>Transfer of 3575 ballot papers of EREVNIDIS, Georgia (4th excluded candidate)</t>
  </si>
  <si>
    <t>Transfer of 5498 ballot papers of LILLICO, Jayde (5th excluded candidate)</t>
  </si>
  <si>
    <t>CAMERON, 
Jeremy</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</si>
  <si>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</si>
  <si>
    <t>Indicative Distribution of Preference Votes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</si>
</sst>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20"/>
      <color indexed="10"/>
      <name val="Tahoma"/>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ahoma"/>
      <family val="2"/>
    </font>
    <font>
      <sz val="9"/>
      <color indexed="8"/>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6"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5" fillId="0" borderId="0" xfId="0" applyFont="1" applyAlignment="1" applyProtection="1">
      <alignment vertical="top" wrapText="1" readingOrder="1"/>
      <protection locked="0"/>
    </xf>
    <xf numFmtId="0" fontId="2" fillId="0" borderId="10" xfId="0" applyFont="1" applyBorder="1" applyAlignment="1" applyProtection="1">
      <alignment horizontal="center" vertical="center"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9</xdr:row>
      <xdr:rowOff>19050</xdr:rowOff>
    </xdr:from>
    <xdr:to>
      <xdr:col>8</xdr:col>
      <xdr:colOff>714375</xdr:colOff>
      <xdr:row>19</xdr:row>
      <xdr:rowOff>114300</xdr:rowOff>
    </xdr:to>
    <xdr:sp>
      <xdr:nvSpPr>
        <xdr:cNvPr id="1" name="TextBox 1"/>
        <xdr:cNvSpPr txBox="1">
          <a:spLocks noChangeArrowheads="1"/>
        </xdr:cNvSpPr>
      </xdr:nvSpPr>
      <xdr:spPr>
        <a:xfrm rot="19073957">
          <a:off x="2790825" y="2276475"/>
          <a:ext cx="5848350" cy="248602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showGridLines="0" tabSelected="1" workbookViewId="0" topLeftCell="A1">
      <selection activeCell="A2" sqref="A2:G2"/>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0" width="12.8515625" style="0" customWidth="1"/>
  </cols>
  <sheetData>
    <row r="1" spans="1:7" ht="30.75" customHeight="1">
      <c r="A1" s="14" t="s">
        <v>24</v>
      </c>
      <c r="B1" s="7"/>
      <c r="C1" s="7"/>
      <c r="D1" s="7"/>
      <c r="E1" s="7"/>
      <c r="F1" s="7"/>
      <c r="G1" s="7"/>
    </row>
    <row r="2" spans="1:7" ht="16.5" customHeight="1">
      <c r="A2" s="15"/>
      <c r="B2" s="7"/>
      <c r="C2" s="7"/>
      <c r="D2" s="7"/>
      <c r="E2" s="7"/>
      <c r="F2" s="7"/>
      <c r="G2" s="7"/>
    </row>
    <row r="3" spans="1:7" ht="22.5" customHeight="1">
      <c r="A3" s="16" t="s">
        <v>2</v>
      </c>
      <c r="B3" s="7"/>
      <c r="C3" s="7"/>
      <c r="D3" s="7"/>
      <c r="E3" s="7"/>
      <c r="F3" s="7"/>
      <c r="G3" s="7"/>
    </row>
    <row r="4" spans="1:7" ht="18.75" customHeight="1">
      <c r="A4" s="17" t="s">
        <v>3</v>
      </c>
      <c r="B4" s="7"/>
      <c r="C4" s="7"/>
      <c r="D4" s="7"/>
      <c r="E4" s="7"/>
      <c r="F4" s="7"/>
      <c r="G4" s="7"/>
    </row>
    <row r="5" ht="18.75" customHeight="1">
      <c r="A5" s="5"/>
    </row>
    <row r="6" spans="1:7" ht="18.75" customHeight="1">
      <c r="A6" s="18" t="s">
        <v>23</v>
      </c>
      <c r="B6" s="18"/>
      <c r="C6" s="18"/>
      <c r="D6" s="18"/>
      <c r="E6" s="18"/>
      <c r="F6" s="18"/>
      <c r="G6" s="18"/>
    </row>
    <row r="7" spans="1:7" ht="18.75" customHeight="1">
      <c r="A7" s="18"/>
      <c r="B7" s="18"/>
      <c r="C7" s="18"/>
      <c r="D7" s="18"/>
      <c r="E7" s="18"/>
      <c r="F7" s="18"/>
      <c r="G7" s="18"/>
    </row>
    <row r="8" spans="1:7" ht="16.5" customHeight="1">
      <c r="A8" s="12"/>
      <c r="B8" s="7"/>
      <c r="C8" s="7"/>
      <c r="D8" s="7"/>
      <c r="E8" s="7"/>
      <c r="F8" s="7"/>
      <c r="G8" s="7"/>
    </row>
    <row r="9" spans="1:7" ht="16.5" customHeight="1">
      <c r="A9" s="12" t="s">
        <v>14</v>
      </c>
      <c r="B9" s="7"/>
      <c r="C9" s="7"/>
      <c r="D9" s="7"/>
      <c r="E9" s="7"/>
      <c r="F9" s="7"/>
      <c r="G9" s="7"/>
    </row>
    <row r="10" spans="1:7" ht="15.75" customHeight="1">
      <c r="A10" s="12" t="s">
        <v>16</v>
      </c>
      <c r="B10" s="7"/>
      <c r="C10" s="7"/>
      <c r="D10" s="7"/>
      <c r="E10" s="7"/>
      <c r="F10" s="7"/>
      <c r="G10" s="7"/>
    </row>
    <row r="11" spans="1:7" ht="15.75" customHeight="1">
      <c r="A11" s="12" t="s">
        <v>15</v>
      </c>
      <c r="B11" s="7"/>
      <c r="C11" s="7"/>
      <c r="D11" s="7"/>
      <c r="E11" s="7"/>
      <c r="F11" s="7"/>
      <c r="G11" s="7"/>
    </row>
    <row r="12" ht="26.25" customHeight="1"/>
    <row r="13" spans="1:10" ht="21">
      <c r="A13" s="1" t="s">
        <v>0</v>
      </c>
      <c r="B13" s="2" t="s">
        <v>10</v>
      </c>
      <c r="C13" s="2" t="s">
        <v>4</v>
      </c>
      <c r="D13" s="2" t="s">
        <v>22</v>
      </c>
      <c r="E13" s="2" t="s">
        <v>5</v>
      </c>
      <c r="F13" s="2" t="s">
        <v>11</v>
      </c>
      <c r="G13" s="8" t="s">
        <v>12</v>
      </c>
      <c r="H13" s="9"/>
      <c r="I13" s="2" t="s">
        <v>13</v>
      </c>
      <c r="J13" s="2" t="s">
        <v>6</v>
      </c>
    </row>
    <row r="14" spans="1:10" ht="21">
      <c r="A14" s="3" t="s">
        <v>7</v>
      </c>
      <c r="B14" s="4">
        <v>981</v>
      </c>
      <c r="C14" s="4">
        <v>1748</v>
      </c>
      <c r="D14" s="4">
        <v>1352</v>
      </c>
      <c r="E14" s="4">
        <v>1200</v>
      </c>
      <c r="F14" s="4">
        <v>3278</v>
      </c>
      <c r="G14" s="13">
        <v>13144</v>
      </c>
      <c r="H14" s="9"/>
      <c r="I14" s="4">
        <v>21591</v>
      </c>
      <c r="J14" s="4">
        <f aca="true" t="shared" si="0" ref="J14:J24">SUM(B14:I14)</f>
        <v>43294</v>
      </c>
    </row>
    <row r="15" spans="1:10" ht="21">
      <c r="A15" s="3" t="s">
        <v>17</v>
      </c>
      <c r="B15" s="4"/>
      <c r="C15" s="4">
        <v>516</v>
      </c>
      <c r="D15" s="4">
        <v>154</v>
      </c>
      <c r="E15" s="4">
        <v>66</v>
      </c>
      <c r="F15" s="4">
        <v>58</v>
      </c>
      <c r="G15" s="13">
        <v>106</v>
      </c>
      <c r="H15" s="9"/>
      <c r="I15" s="4">
        <v>81</v>
      </c>
      <c r="J15" s="4">
        <f t="shared" si="0"/>
        <v>981</v>
      </c>
    </row>
    <row r="16" spans="1:10" ht="12.75">
      <c r="A16" s="3" t="s">
        <v>9</v>
      </c>
      <c r="B16" s="4"/>
      <c r="C16" s="2">
        <f>C14+C15</f>
        <v>2264</v>
      </c>
      <c r="D16" s="2">
        <f>D14+D15</f>
        <v>1506</v>
      </c>
      <c r="E16" s="2">
        <f>E14+E15</f>
        <v>1266</v>
      </c>
      <c r="F16" s="2">
        <f>F14+F15</f>
        <v>3336</v>
      </c>
      <c r="G16" s="8">
        <f>G14+G15</f>
        <v>13250</v>
      </c>
      <c r="H16" s="9"/>
      <c r="I16" s="2">
        <f>I14+I15</f>
        <v>21672</v>
      </c>
      <c r="J16" s="2">
        <f t="shared" si="0"/>
        <v>43294</v>
      </c>
    </row>
    <row r="17" spans="1:10" ht="21">
      <c r="A17" s="3" t="s">
        <v>18</v>
      </c>
      <c r="B17" s="4"/>
      <c r="C17" s="4">
        <v>210</v>
      </c>
      <c r="D17" s="4">
        <v>317</v>
      </c>
      <c r="E17" s="4"/>
      <c r="F17" s="4">
        <v>407</v>
      </c>
      <c r="G17" s="10">
        <v>115</v>
      </c>
      <c r="H17" s="11"/>
      <c r="I17" s="4">
        <v>217</v>
      </c>
      <c r="J17" s="4">
        <f t="shared" si="0"/>
        <v>1266</v>
      </c>
    </row>
    <row r="18" spans="1:10" ht="12.75">
      <c r="A18" s="3" t="s">
        <v>9</v>
      </c>
      <c r="B18" s="4"/>
      <c r="C18" s="4">
        <f>C16+C17</f>
        <v>2474</v>
      </c>
      <c r="D18" s="4">
        <f>D16+D17</f>
        <v>1823</v>
      </c>
      <c r="E18" s="4"/>
      <c r="F18" s="4">
        <f>F16+F17</f>
        <v>3743</v>
      </c>
      <c r="G18" s="10">
        <f>G16+G17</f>
        <v>13365</v>
      </c>
      <c r="H18" s="11"/>
      <c r="I18" s="4">
        <f>I16+I17</f>
        <v>21889</v>
      </c>
      <c r="J18" s="4">
        <f t="shared" si="0"/>
        <v>43294</v>
      </c>
    </row>
    <row r="19" spans="1:10" ht="21">
      <c r="A19" s="3" t="s">
        <v>19</v>
      </c>
      <c r="B19" s="4"/>
      <c r="C19" s="4">
        <v>1101</v>
      </c>
      <c r="D19" s="4"/>
      <c r="E19" s="4"/>
      <c r="F19" s="4">
        <v>297</v>
      </c>
      <c r="G19" s="10">
        <v>210</v>
      </c>
      <c r="H19" s="11"/>
      <c r="I19" s="4">
        <v>215</v>
      </c>
      <c r="J19" s="4">
        <f t="shared" si="0"/>
        <v>1823</v>
      </c>
    </row>
    <row r="20" spans="1:10" ht="12.75">
      <c r="A20" s="3" t="s">
        <v>9</v>
      </c>
      <c r="B20" s="4"/>
      <c r="C20" s="4">
        <f>C18+C19</f>
        <v>3575</v>
      </c>
      <c r="D20" s="4"/>
      <c r="E20" s="4"/>
      <c r="F20" s="4">
        <f>F18+F19</f>
        <v>4040</v>
      </c>
      <c r="G20" s="10">
        <f>G18+G19</f>
        <v>13575</v>
      </c>
      <c r="H20" s="11"/>
      <c r="I20" s="4">
        <f>I18+I19</f>
        <v>22104</v>
      </c>
      <c r="J20" s="4">
        <f t="shared" si="0"/>
        <v>43294</v>
      </c>
    </row>
    <row r="21" spans="1:10" ht="21">
      <c r="A21" s="3" t="s">
        <v>20</v>
      </c>
      <c r="B21" s="4"/>
      <c r="C21" s="4"/>
      <c r="D21" s="4"/>
      <c r="E21" s="4"/>
      <c r="F21" s="4">
        <v>1458</v>
      </c>
      <c r="G21" s="10">
        <v>1743</v>
      </c>
      <c r="H21" s="11"/>
      <c r="I21" s="4">
        <v>374</v>
      </c>
      <c r="J21" s="4">
        <f t="shared" si="0"/>
        <v>3575</v>
      </c>
    </row>
    <row r="22" spans="1:10" ht="12.75">
      <c r="A22" s="3" t="s">
        <v>9</v>
      </c>
      <c r="B22" s="4"/>
      <c r="C22" s="4"/>
      <c r="D22" s="4"/>
      <c r="E22" s="4"/>
      <c r="F22" s="4">
        <f>F20+F21</f>
        <v>5498</v>
      </c>
      <c r="G22" s="10">
        <f>G20+G21</f>
        <v>15318</v>
      </c>
      <c r="H22" s="11"/>
      <c r="I22" s="4">
        <f>I20+I21</f>
        <v>22478</v>
      </c>
      <c r="J22" s="4">
        <f t="shared" si="0"/>
        <v>43294</v>
      </c>
    </row>
    <row r="23" spans="1:10" ht="21">
      <c r="A23" s="3" t="s">
        <v>21</v>
      </c>
      <c r="B23" s="4"/>
      <c r="C23" s="4"/>
      <c r="D23" s="4"/>
      <c r="E23" s="4"/>
      <c r="F23" s="4"/>
      <c r="G23" s="10">
        <v>2105</v>
      </c>
      <c r="H23" s="11"/>
      <c r="I23" s="4">
        <v>3393</v>
      </c>
      <c r="J23" s="4">
        <f t="shared" si="0"/>
        <v>5498</v>
      </c>
    </row>
    <row r="24" spans="1:10" ht="12.75">
      <c r="A24" s="1" t="s">
        <v>1</v>
      </c>
      <c r="B24" s="2"/>
      <c r="C24" s="2"/>
      <c r="D24" s="2"/>
      <c r="E24" s="2"/>
      <c r="F24" s="2"/>
      <c r="G24" s="8">
        <f>G22+G23</f>
        <v>17423</v>
      </c>
      <c r="H24" s="9"/>
      <c r="I24" s="2">
        <f>I22+I23</f>
        <v>25871</v>
      </c>
      <c r="J24" s="2">
        <f t="shared" si="0"/>
        <v>43294</v>
      </c>
    </row>
    <row r="25" ht="2.25" customHeight="1"/>
    <row r="26" spans="1:3" ht="18.75" customHeight="1">
      <c r="A26" s="6" t="s">
        <v>8</v>
      </c>
      <c r="B26" s="7"/>
      <c r="C26" s="7"/>
    </row>
    <row r="27" ht="1.5" customHeight="1"/>
  </sheetData>
  <sheetProtection/>
  <mergeCells count="22">
    <mergeCell ref="A1:G1"/>
    <mergeCell ref="A2:G2"/>
    <mergeCell ref="A3:G3"/>
    <mergeCell ref="A4:G4"/>
    <mergeCell ref="A8:G8"/>
    <mergeCell ref="A9:G9"/>
    <mergeCell ref="A6:G7"/>
    <mergeCell ref="A10:G10"/>
    <mergeCell ref="A11:G11"/>
    <mergeCell ref="G13:H13"/>
    <mergeCell ref="G14:H14"/>
    <mergeCell ref="G15:H15"/>
    <mergeCell ref="G24:H24"/>
    <mergeCell ref="A26:C26"/>
    <mergeCell ref="G16:H16"/>
    <mergeCell ref="G17:H17"/>
    <mergeCell ref="G18:H18"/>
    <mergeCell ref="G19:H19"/>
    <mergeCell ref="G20:H20"/>
    <mergeCell ref="G21:H21"/>
    <mergeCell ref="G22:H22"/>
    <mergeCell ref="G23:H23"/>
  </mergeCells>
  <printOptions/>
  <pageMargins left="0.7874015748031497" right="0.7874015748031497" top="0.7874015748031497" bottom="0.7874015748031497" header="0.7874015748031497" footer="0.7874015748031497"/>
  <pageSetup horizontalDpi="600" verticalDpi="600" orientation="landscape" paperSize="9" scale="91"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2023-03-29T23:53:03Z</dcterms:created>
  <dcterms:modified xsi:type="dcterms:W3CDTF">2023-05-29T03:50:56Z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EPORTAL005-1252291003-1935</vt:lpwstr>
  </property>
  <property fmtid="{D5CDD505-2E9C-101B-9397-08002B2CF9AE}" pid="6" name="_dlc_DocIdItemGuid">
    <vt:lpwstr>4d9504e0-766a-4122-ae0a-600e65fa4aac</vt:lpwstr>
  </property>
  <property fmtid="{D5CDD505-2E9C-101B-9397-08002B2CF9AE}" pid="7" name="_dlc_DocIdUrl">
    <vt:lpwstr>https://vec365.sharepoint.com/sites/eportal-005/_layouts/15/DocIdRedir.aspx?ID=EPORTAL005-1252291003-1935, EPORTAL005-1252291003-1935</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oebf8776aeef45c2ac52031d8b3a3a05">
    <vt:lpwstr/>
  </property>
  <property fmtid="{D5CDD505-2E9C-101B-9397-08002B2CF9AE}" pid="13" name="n313aaee84f34c5181c1bf8429be1e14">
    <vt:lpwstr/>
  </property>
  <property fmtid="{D5CDD505-2E9C-101B-9397-08002B2CF9AE}" pid="14" name="k8ac677a5b284ae9b558dfebc9dd44ba">
    <vt:lpwstr/>
  </property>
  <property fmtid="{D5CDD505-2E9C-101B-9397-08002B2CF9AE}" pid="15" name="TaxKeyword">
    <vt:lpwstr/>
  </property>
  <property fmtid="{D5CDD505-2E9C-101B-9397-08002B2CF9AE}" pid="16" name="g27cbe6a8534470090c2084bae4d830a">
    <vt:lpwstr/>
  </property>
  <property fmtid="{D5CDD505-2E9C-101B-9397-08002B2CF9AE}" pid="17" name="MediaServiceImageTags">
    <vt:lpwstr/>
  </property>
  <property fmtid="{D5CDD505-2E9C-101B-9397-08002B2CF9AE}" pid="18" name="Council">
    <vt:lpwstr/>
  </property>
  <property fmtid="{D5CDD505-2E9C-101B-9397-08002B2CF9AE}" pid="19" name="Records Category">
    <vt:lpwstr/>
  </property>
  <property fmtid="{D5CDD505-2E9C-101B-9397-08002B2CF9AE}" pid="20" name="Agency">
    <vt:lpwstr>1;#Victorian Electoral Commission|80f02476-18e5-44b8-b6bf-9dffda064e6e</vt:lpwstr>
  </property>
  <property fmtid="{D5CDD505-2E9C-101B-9397-08002B2CF9AE}" pid="21" name="CategoryOfComplaint">
    <vt:lpwstr/>
  </property>
  <property fmtid="{D5CDD505-2E9C-101B-9397-08002B2CF9AE}" pid="22" name="RevIMBCS">
    <vt:lpwstr>7;#Z_Unsentenced|aea6191a-5e1f-4e42-a7ce-0dbae88f6f66</vt:lpwstr>
  </property>
  <property fmtid="{D5CDD505-2E9C-101B-9397-08002B2CF9AE}" pid="23" name="Document Type">
    <vt:lpwstr/>
  </property>
  <property fmtid="{D5CDD505-2E9C-101B-9397-08002B2CF9AE}" pid="24" name="SubmissionStage">
    <vt:lpwstr/>
  </property>
  <property fmtid="{D5CDD505-2E9C-101B-9397-08002B2CF9AE}" pid="25" name="Disposition">
    <vt:lpwstr/>
  </property>
</Properties>
</file>